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30_WORKSPACE\02_ARS\05_TEAM\TH\231106_ZTI\OPEN\"/>
    </mc:Choice>
  </mc:AlternateContent>
  <xr:revisionPtr revIDLastSave="0" documentId="13_ncr:1_{DA86AD23-1357-4141-AB44-32EF1B9EB4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9" i="4"/>
  <c r="M29" i="4" s="1"/>
  <c r="K29" i="4"/>
  <c r="J29" i="4"/>
  <c r="I29" i="4"/>
  <c r="H29" i="4"/>
  <c r="G29" i="4"/>
  <c r="F29" i="4"/>
  <c r="E29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5" i="4" l="1"/>
  <c r="U21" i="4"/>
  <c r="U30" i="4"/>
  <c r="U22" i="4"/>
  <c r="U27" i="4"/>
  <c r="U29" i="4"/>
  <c r="U18" i="4"/>
  <c r="U20" i="4"/>
  <c r="U23" i="4"/>
  <c r="U31" i="4"/>
  <c r="U28" i="4"/>
  <c r="U26" i="4"/>
  <c r="AV29" i="4"/>
  <c r="AV23" i="4"/>
  <c r="AV21" i="4"/>
  <c r="AV30" i="4"/>
  <c r="AV31" i="4"/>
  <c r="AV28" i="4"/>
  <c r="AV27" i="4"/>
  <c r="AV26" i="4"/>
  <c r="AV25" i="4"/>
  <c r="AV20" i="4"/>
  <c r="AV22" i="4"/>
  <c r="AV18" i="4"/>
  <c r="T33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C4AEE1AB-1FE0-4A54-B6DF-60466389F15D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1D19077A-4CFF-4BA2-A53F-4DD557FC04D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4DBDCA4D-5AC8-49E0-860D-B3A052152B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519B65EC-BFB7-46AA-BBFD-F479FE760D7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9A4CC988-2088-41E8-BF54-DBF8D96871F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B38E2CAF-9D69-49E5-96AD-676495EA665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C19361B0-FAE4-4630-AC7C-DA9FA001A58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D5B595D5-27E5-463E-8422-B8B6A30D7AD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84AD42EB-7997-4569-8360-D401A41EE91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56B45CDE-427E-4587-A8D5-A43987615CA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A33BB872-49AC-4342-A6BE-337DAEB3C26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D8035B3C-A90B-48FC-8302-E428D52186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<sst xmlns="http://schemas.openxmlformats.org/spreadsheetml/2006/main" count="172" uniqueCount="122">
  <si>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</si>
  <si>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</si>
  <si>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</si>
  <si>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</si>
  <si>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</si>
  <si>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</si>
  <si>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</si>
  <si>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</si>
  <si>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</si>
  <si>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</si>
  <si>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</si>
  <si>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</si>
  <si>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</si>
  <si>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</si>
  <si>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</si>
  <si>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</si>
  <si>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</si>
  <si>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</si>
  <si>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</si>
  <si>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</si>
  <si>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</si>
  <si>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</si>
  <si>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</si>
  <si>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</si>
  <si>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</si>
  <si>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</si>
  <si>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</si>
  <si>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</si>
  <si>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</si>
  <si>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</si>
  <si>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</si>
  <si>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</si>
  <si>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</si>
  <si>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</si>
  <si>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</si>
  <si>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</si>
  <si>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</si>
  <si>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</si>
  <si>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</si>
  <si>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</si>
  <si>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</si>
  <si>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</si>
  <si>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</si>
  <si>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</si>
  <si>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</si>
  <si>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</si>
  <si>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</si>
  <si>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</si>
  <si>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</si>
  <si>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</si>
  <si>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</si>
  <si>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</si>
  <si>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</si>
  <si>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</si>
  <si>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</si>
  <si>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</si>
  <si>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</si>
  <si>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</si>
  <si>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</si>
  <si>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</si>
  <si>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</si>
  <si>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</si>
  <si>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</si>
  <si>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</si>
  <si>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</si>
  <si>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</si>
  <si>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</si>
  <si>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</si>
  <si>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</si>
  <si>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</si>
  <si>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</si>
  <si>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</si>
  <si>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</si>
  <si>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</si>
  <si>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</si>
  <si>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</si>
  <si>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</si>
  <si>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</si>
  <si>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</si>
  <si>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</si>
  <si>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</si>
  <si>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</si>
  <si>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1NP</t>
  </si>
  <si>
    <t>CELKOM A4:</t>
  </si>
  <si>
    <t>2 TABUĽKY</t>
  </si>
  <si>
    <t>2003</t>
  </si>
  <si>
    <t>2004</t>
  </si>
  <si>
    <t xml:space="preserve">1PP </t>
  </si>
  <si>
    <t>STRECHA</t>
  </si>
  <si>
    <t>PÔDORYS 1PP</t>
  </si>
  <si>
    <t>PÔDORYS 1NP</t>
  </si>
  <si>
    <t>PÔDORYS STRECHY</t>
  </si>
  <si>
    <t>2110109 - BYTOVÝ SÚBOR TERCHOVSKÁ</t>
  </si>
  <si>
    <t>SO 001 - BYTOVÝ DOM</t>
  </si>
  <si>
    <t>2NP</t>
  </si>
  <si>
    <t>3NP</t>
  </si>
  <si>
    <t>4NP</t>
  </si>
  <si>
    <t>1:100</t>
  </si>
  <si>
    <t>DSP</t>
  </si>
  <si>
    <t>2110109</t>
  </si>
  <si>
    <t>PÔDORYS 2NP</t>
  </si>
  <si>
    <t>PÔDORYS 3NP</t>
  </si>
  <si>
    <t>PÔDORYS 4NP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</si>
  <si>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</si>
  <si>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</si>
  <si>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</si>
  <si>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</si>
  <si>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</si>
  <si>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400 - ZDRAVOTECHNICKÉ INŠTALÁCIE</t>
  </si>
  <si>
    <t>3001</t>
  </si>
  <si>
    <t>3002</t>
  </si>
  <si>
    <t>3003</t>
  </si>
  <si>
    <t>3004</t>
  </si>
  <si>
    <t>3005</t>
  </si>
  <si>
    <t>SCHÉMA ROZVODU VODY</t>
  </si>
  <si>
    <t>SCHV</t>
  </si>
  <si>
    <t>3000</t>
  </si>
  <si>
    <t>3100</t>
  </si>
  <si>
    <t>1:50/x</t>
  </si>
  <si>
    <t>1000</t>
  </si>
  <si>
    <t>400</t>
  </si>
  <si>
    <t>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</si>
</sst>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157370</xdr:colOff>
      <xdr:row>7</xdr:row>
      <xdr:rowOff>124239</xdr:rowOff>
    </xdr:from>
    <xdr:to>
      <xdr:col>19</xdr:col>
      <xdr:colOff>208338</xdr:colOff>
      <xdr:row>10</xdr:row>
      <xdr:rowOff>142109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A73F1F02-A7F9-41C2-96F0-5D90F046F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3348" y="1606826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1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AA41" sqref="AA4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92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106</v>
      </c>
      <c r="W2" s="70"/>
      <c r="Z2" s="89"/>
    </row>
    <row r="3" spans="1:48" ht="20.100000000000001" customHeight="1" x14ac:dyDescent="0.25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107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25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105</v>
      </c>
      <c r="W4" s="70"/>
    </row>
    <row r="5" spans="1:48" ht="20.100000000000001" customHeight="1" x14ac:dyDescent="0.25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25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 t="s">
        <v>105</v>
      </c>
      <c r="W8" s="90"/>
    </row>
    <row r="9" spans="1:48" ht="12.2" customHeight="1" x14ac:dyDescent="0.25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93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25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2" customHeight="1" x14ac:dyDescent="0.25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108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99</v>
      </c>
      <c r="F15" s="16" t="s">
        <v>98</v>
      </c>
      <c r="G15" s="16"/>
      <c r="H15" s="16" t="s">
        <v>81</v>
      </c>
      <c r="I15" s="16" t="s">
        <v>121</v>
      </c>
      <c r="J15" s="16" t="s">
        <v>120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>
        <v>45107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001</v>
      </c>
      <c r="J17" s="47" t="str">
        <f t="shared" si="0"/>
        <v>400</v>
      </c>
      <c r="K17" s="47" t="str">
        <f t="shared" si="1"/>
        <v/>
      </c>
      <c r="L17" s="59" t="s">
        <v>46</v>
      </c>
      <c r="M17" s="43" t="str">
        <f>IF(W17="","p0",INDEX(Y$13:AS55,1,MATCH(MAXA(Y17:AS17),Y17:AS17)))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>
        <v>1</v>
      </c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2110109_DSP_E_001_400_0000_00_ZOZNAM.xls</v>
      </c>
      <c r="V17" s="93"/>
      <c r="W17" s="46">
        <f>IF(MAXA(Y17:AS17)=0,"",MAX(Y17:AS17))</f>
        <v>45107</v>
      </c>
      <c r="X17" s="17"/>
      <c r="Y17" s="52">
        <v>45107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2110109_DSP__E_001__0000_00_ZOZNAM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001</v>
      </c>
      <c r="J18" s="47" t="str">
        <f t="shared" si="0"/>
        <v>400</v>
      </c>
      <c r="K18" s="47" t="str">
        <f t="shared" si="0"/>
        <v/>
      </c>
      <c r="L18" s="59" t="s">
        <v>119</v>
      </c>
      <c r="M18" s="43" t="str">
        <f>IF(W18="","p0",INDEX(Y$13:AS52,1,MATCH(MAXA(Y18:AS18),Y18:AS18)))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>
        <v>11</v>
      </c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2110109_DSP_E_001_400_1000_00_TS.doc</v>
      </c>
      <c r="V18" s="93"/>
      <c r="W18" s="46">
        <f>IF(MAXA(Y18:AS18)=0,"",MAX(Y18:AS18))</f>
        <v>45107</v>
      </c>
      <c r="X18" s="17"/>
      <c r="Y18" s="52">
        <v>45107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2110109_DSP__E_001__1000_00_TS</v>
      </c>
    </row>
    <row r="19" spans="1:48" x14ac:dyDescent="0.25">
      <c r="A19" s="56"/>
      <c r="B19" s="56"/>
      <c r="C19" s="56"/>
      <c r="D19" s="60"/>
      <c r="E19" s="68" t="s">
        <v>84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001</v>
      </c>
      <c r="J20" s="47" t="str">
        <f t="shared" si="0"/>
        <v>400</v>
      </c>
      <c r="K20" s="47" t="str">
        <f t="shared" si="0"/>
        <v/>
      </c>
      <c r="L20" s="59" t="s">
        <v>103</v>
      </c>
      <c r="M20" s="43" t="str">
        <f>IF(W20="","p0",INDEX(Y$13:AS55,1,MATCH(MAXA(Y20:AS20),Y20:AS20)))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2110109_DSP_E_001_400_2001_00_.</v>
      </c>
      <c r="V20" s="93"/>
      <c r="W20" s="46">
        <f t="shared" ref="W20:W23" si="4">IF(MAXA(Y20:AS20)=0,"",MAX(Y20:AS20))</f>
        <v>44877</v>
      </c>
      <c r="X20" s="17"/>
      <c r="Y20" s="52">
        <v>44877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2110109_DSP__E_001__2001_00_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001</v>
      </c>
      <c r="J21" s="47" t="str">
        <f t="shared" si="0"/>
        <v>400</v>
      </c>
      <c r="K21" s="47" t="str">
        <f t="shared" si="0"/>
        <v/>
      </c>
      <c r="L21" s="59" t="s">
        <v>104</v>
      </c>
      <c r="M21" s="43" t="str">
        <f>IF(W21="","p0",INDEX(Y$13:AS55,1,MATCH(MAXA(Y21:AS21),Y21:AS21)))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2110109_DSP_E_001_400_2002_00_.</v>
      </c>
      <c r="V21" s="93"/>
      <c r="W21" s="46">
        <f t="shared" si="4"/>
        <v>44877</v>
      </c>
      <c r="X21" s="17"/>
      <c r="Y21" s="52">
        <v>44877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2110109_DSP__E_001__2002_00_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001</v>
      </c>
      <c r="J22" s="47" t="str">
        <f t="shared" si="0"/>
        <v>400</v>
      </c>
      <c r="K22" s="47" t="str">
        <f t="shared" si="0"/>
        <v/>
      </c>
      <c r="L22" s="59" t="s">
        <v>85</v>
      </c>
      <c r="M22" s="43" t="str">
        <f>IF(W22="","p0",INDEX(Y$13:AS56,1,MATCH(MAXA(Y22:AS22),Y22:AS22)))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2110109_DSP_E_001_400_2003_00_.</v>
      </c>
      <c r="V22" s="93"/>
      <c r="W22" s="46">
        <f t="shared" si="4"/>
        <v>44877</v>
      </c>
      <c r="X22" s="17"/>
      <c r="Y22" s="52">
        <v>44877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2110109_DSP__E_001__2003_00_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001</v>
      </c>
      <c r="J23" s="47" t="str">
        <f t="shared" si="0"/>
        <v>400</v>
      </c>
      <c r="K23" s="47" t="str">
        <f t="shared" si="0"/>
        <v/>
      </c>
      <c r="L23" s="59" t="s">
        <v>86</v>
      </c>
      <c r="M23" s="43" t="str">
        <f>IF(W23="","p0",INDEX(Y$13:AS57,1,MATCH(MAXA(Y23:AS23),Y23:AS23)))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2110109_DSP_E_001_400_2004_00_.</v>
      </c>
      <c r="V23" s="93"/>
      <c r="W23" s="46">
        <f t="shared" si="4"/>
        <v>44877</v>
      </c>
      <c r="X23" s="17"/>
      <c r="Y23" s="52">
        <v>44877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2110109_DSP__E_001__2004_00_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1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001</v>
      </c>
      <c r="J25" s="43" t="str">
        <f t="shared" si="9"/>
        <v>400</v>
      </c>
      <c r="K25" s="47" t="str">
        <f t="shared" si="9"/>
        <v/>
      </c>
      <c r="L25" s="59" t="s">
        <v>116</v>
      </c>
      <c r="M25" s="43" t="str">
        <f>IF(W25="","p0",INDEX(Y$13:AS52,1,MATCH(MAXA(Y25:AS25),Y25:AS25)))</f>
        <v>00</v>
      </c>
      <c r="N25" s="43"/>
      <c r="O25" s="67" t="s">
        <v>89</v>
      </c>
      <c r="P25" s="62"/>
      <c r="Q25" s="44" t="s">
        <v>87</v>
      </c>
      <c r="R25" s="44" t="s">
        <v>77</v>
      </c>
      <c r="S25" s="44" t="s">
        <v>97</v>
      </c>
      <c r="T25" s="65">
        <v>18</v>
      </c>
      <c r="U25" s="93" t="str">
        <f t="shared" ref="U25:U31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2110109_DSP_E_001_400_3000_00_1PP .dwg</v>
      </c>
      <c r="V25" s="93"/>
      <c r="W25" s="46">
        <f t="shared" ref="W25" si="11">IF(MAXA(Y25:AS25)=0,"",MAX(Y25:AS25))</f>
        <v>45107</v>
      </c>
      <c r="X25" s="17"/>
      <c r="Y25" s="52">
        <v>45107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1" si="12">IF(F25="","",IF(N25="",CONCATENATE(E25,"_",F25,"_",G25,"_",H25,"_",I25,"_",K25,"_",L25,"_",M25,"_",Q25),CONCATENATE(E25,"_",F25,"_",G25,"_",H25,"_",I25,"_",K25,"_",L25,"_",M25,N25,"_",Q25)))</f>
        <v xml:space="preserve">2110109_DSP__E_001__3000_00_1PP 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001</v>
      </c>
      <c r="J26" s="43" t="str">
        <f t="shared" si="9"/>
        <v>400</v>
      </c>
      <c r="K26" s="47" t="str">
        <f t="shared" si="9"/>
        <v/>
      </c>
      <c r="L26" s="59" t="s">
        <v>109</v>
      </c>
      <c r="M26" s="43" t="str">
        <f>IF(W26="","p0",INDEX(Y$13:AS58,1,MATCH(MAXA(Y26:AS26),Y26:AS26)))</f>
        <v>00</v>
      </c>
      <c r="N26" s="43"/>
      <c r="O26" s="67" t="s">
        <v>90</v>
      </c>
      <c r="P26" s="62"/>
      <c r="Q26" s="44" t="s">
        <v>82</v>
      </c>
      <c r="R26" s="44" t="s">
        <v>77</v>
      </c>
      <c r="S26" s="44" t="s">
        <v>97</v>
      </c>
      <c r="T26" s="65">
        <v>18</v>
      </c>
      <c r="U26" s="93" t="str">
        <f t="shared" si="10"/>
        <v>2110109_DSP_E_001_400_3001_00_1NP.dwg</v>
      </c>
      <c r="V26" s="93"/>
      <c r="W26" s="46">
        <f t="shared" ref="W26" si="13">IF(MAXA(Y26:AS26)=0,"",MAX(Y26:AS26))</f>
        <v>45107</v>
      </c>
      <c r="X26" s="17"/>
      <c r="Y26" s="52">
        <v>45107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2110109_DSP__E_001__3001_00_1NP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001</v>
      </c>
      <c r="J27" s="43" t="str">
        <f t="shared" si="9"/>
        <v>400</v>
      </c>
      <c r="K27" s="47" t="str">
        <f t="shared" si="9"/>
        <v/>
      </c>
      <c r="L27" s="59" t="s">
        <v>110</v>
      </c>
      <c r="M27" s="43" t="str">
        <f>IF(W27="","p0",INDEX(Y$13:AS59,1,MATCH(MAXA(Y27:AS27),Y27:AS27)))</f>
        <v>00</v>
      </c>
      <c r="N27" s="43"/>
      <c r="O27" s="67" t="s">
        <v>100</v>
      </c>
      <c r="P27" s="62"/>
      <c r="Q27" s="44" t="s">
        <v>94</v>
      </c>
      <c r="R27" s="44" t="s">
        <v>77</v>
      </c>
      <c r="S27" s="44" t="s">
        <v>97</v>
      </c>
      <c r="T27" s="65">
        <v>18</v>
      </c>
      <c r="U27" s="93" t="str">
        <f t="shared" si="10"/>
        <v>2110109_DSP_E_001_400_3002_00_2NP.dwg</v>
      </c>
      <c r="V27" s="93"/>
      <c r="W27" s="46">
        <f t="shared" ref="W27:W30" si="14">IF(MAXA(Y27:AS27)=0,"",MAX(Y27:AS27))</f>
        <v>45107</v>
      </c>
      <c r="X27" s="17"/>
      <c r="Y27" s="52">
        <v>45107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2110109_DSP__E_001__3002_00_2NP</v>
      </c>
    </row>
    <row r="28" spans="1:48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/>
      </c>
      <c r="H28" s="43" t="str">
        <f t="shared" si="9"/>
        <v>E</v>
      </c>
      <c r="I28" s="43" t="str">
        <f t="shared" si="9"/>
        <v>001</v>
      </c>
      <c r="J28" s="43" t="str">
        <f t="shared" si="9"/>
        <v>400</v>
      </c>
      <c r="K28" s="47" t="str">
        <f t="shared" si="9"/>
        <v/>
      </c>
      <c r="L28" s="59" t="s">
        <v>111</v>
      </c>
      <c r="M28" s="43" t="str">
        <f>IF(W28="","p0",INDEX(Y$13:AS60,1,MATCH(MAXA(Y28:AS28),Y28:AS28)))</f>
        <v>00</v>
      </c>
      <c r="N28" s="43"/>
      <c r="O28" s="67" t="s">
        <v>101</v>
      </c>
      <c r="P28" s="62"/>
      <c r="Q28" s="44" t="s">
        <v>95</v>
      </c>
      <c r="R28" s="44" t="s">
        <v>77</v>
      </c>
      <c r="S28" s="44" t="s">
        <v>97</v>
      </c>
      <c r="T28" s="65">
        <v>18</v>
      </c>
      <c r="U28" s="93" t="str">
        <f t="shared" si="10"/>
        <v>2110109_DSP_E_001_400_3003_00_3NP.dwg</v>
      </c>
      <c r="V28" s="93"/>
      <c r="W28" s="46">
        <f t="shared" si="14"/>
        <v>45107</v>
      </c>
      <c r="X28" s="17"/>
      <c r="Y28" s="52">
        <v>45107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2110109_DSP__E_001__3003_00_3NP</v>
      </c>
    </row>
    <row r="29" spans="1:48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/>
      </c>
      <c r="H29" s="43" t="str">
        <f t="shared" si="9"/>
        <v>E</v>
      </c>
      <c r="I29" s="43" t="str">
        <f t="shared" si="9"/>
        <v>001</v>
      </c>
      <c r="J29" s="43" t="str">
        <f t="shared" si="9"/>
        <v>400</v>
      </c>
      <c r="K29" s="47" t="str">
        <f t="shared" si="9"/>
        <v/>
      </c>
      <c r="L29" s="59" t="s">
        <v>112</v>
      </c>
      <c r="M29" s="43" t="str">
        <f>IF(W29="","p0",INDEX(Y$13:AS61,1,MATCH(MAXA(Y29:AS29),Y29:AS29)))</f>
        <v>00</v>
      </c>
      <c r="N29" s="43"/>
      <c r="O29" s="67" t="s">
        <v>102</v>
      </c>
      <c r="P29" s="62"/>
      <c r="Q29" s="44" t="s">
        <v>96</v>
      </c>
      <c r="R29" s="44" t="s">
        <v>77</v>
      </c>
      <c r="S29" s="44" t="s">
        <v>97</v>
      </c>
      <c r="T29" s="65">
        <v>18</v>
      </c>
      <c r="U29" s="93" t="str">
        <f t="shared" si="10"/>
        <v>2110109_DSP_E_001_400_3004_00_4NP.dwg</v>
      </c>
      <c r="V29" s="93"/>
      <c r="W29" s="46">
        <f t="shared" ref="W29" si="15">IF(MAXA(Y29:AS29)=0,"",MAX(Y29:AS29))</f>
        <v>45107</v>
      </c>
      <c r="X29" s="17"/>
      <c r="Y29" s="52">
        <v>45107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2110109_DSP__E_001__3004_00_4NP</v>
      </c>
    </row>
    <row r="30" spans="1:48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/>
      </c>
      <c r="H30" s="43" t="str">
        <f t="shared" si="9"/>
        <v>E</v>
      </c>
      <c r="I30" s="43" t="str">
        <f t="shared" si="9"/>
        <v>001</v>
      </c>
      <c r="J30" s="43" t="str">
        <f t="shared" si="9"/>
        <v>400</v>
      </c>
      <c r="K30" s="47" t="str">
        <f t="shared" si="9"/>
        <v/>
      </c>
      <c r="L30" s="59" t="s">
        <v>113</v>
      </c>
      <c r="M30" s="43" t="str">
        <f>IF(W30="","p0",INDEX(Y$13:AS61,1,MATCH(MAXA(Y30:AS30),Y30:AS30)))</f>
        <v>00</v>
      </c>
      <c r="N30" s="43"/>
      <c r="O30" s="67" t="s">
        <v>91</v>
      </c>
      <c r="P30" s="62"/>
      <c r="Q30" s="44" t="s">
        <v>88</v>
      </c>
      <c r="R30" s="44" t="s">
        <v>77</v>
      </c>
      <c r="S30" s="44" t="s">
        <v>97</v>
      </c>
      <c r="T30" s="65">
        <v>18</v>
      </c>
      <c r="U30" s="93" t="str">
        <f t="shared" si="10"/>
        <v>2110109_DSP_E_001_400_3005_00_STRECHA.dwg</v>
      </c>
      <c r="V30" s="93"/>
      <c r="W30" s="46">
        <f t="shared" si="14"/>
        <v>45107</v>
      </c>
      <c r="X30" s="17"/>
      <c r="Y30" s="52">
        <v>45107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2110109_DSP__E_001__3005_00_STRECHA</v>
      </c>
    </row>
    <row r="31" spans="1:48" hidden="1" x14ac:dyDescent="0.25">
      <c r="A31" s="57" t="s">
        <v>78</v>
      </c>
      <c r="B31" s="57"/>
      <c r="C31" s="57"/>
      <c r="D31" s="61"/>
      <c r="E31" s="43" t="str">
        <f t="shared" si="9"/>
        <v>2110109</v>
      </c>
      <c r="F31" s="43" t="str">
        <f t="shared" si="9"/>
        <v>DSP</v>
      </c>
      <c r="G31" s="43" t="str">
        <f t="shared" si="9"/>
        <v/>
      </c>
      <c r="H31" s="43" t="str">
        <f t="shared" si="9"/>
        <v>E</v>
      </c>
      <c r="I31" s="43" t="str">
        <f t="shared" si="9"/>
        <v>001</v>
      </c>
      <c r="J31" s="43" t="str">
        <f t="shared" si="9"/>
        <v>400</v>
      </c>
      <c r="K31" s="47" t="str">
        <f t="shared" si="9"/>
        <v/>
      </c>
      <c r="L31" s="59" t="s">
        <v>117</v>
      </c>
      <c r="M31" s="43" t="str">
        <f>IF(W31="","p0",INDEX(Y$13:AS63,1,MATCH(MAXA(Y31:AS31),Y31:AS31)))</f>
        <v>00</v>
      </c>
      <c r="N31" s="43"/>
      <c r="O31" s="67" t="s">
        <v>114</v>
      </c>
      <c r="P31" s="62"/>
      <c r="Q31" s="44" t="s">
        <v>115</v>
      </c>
      <c r="R31" s="44" t="s">
        <v>77</v>
      </c>
      <c r="S31" s="44" t="s">
        <v>118</v>
      </c>
      <c r="T31" s="65">
        <v>24</v>
      </c>
      <c r="U31" s="93" t="str">
        <f t="shared" si="10"/>
        <v>2110109_DSP_E_001_400_3100_00_SCHV.dwg</v>
      </c>
      <c r="V31" s="93"/>
      <c r="W31" s="46">
        <f t="shared" ref="W31" si="17">IF(MAXA(Y31:AS31)=0,"",MAX(Y31:AS31))</f>
        <v>44877</v>
      </c>
      <c r="X31" s="17"/>
      <c r="Y31" s="52">
        <v>44877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2110109_DSP__E_001__3100_00_SCHV</v>
      </c>
    </row>
    <row r="32" spans="1:48" x14ac:dyDescent="0.25">
      <c r="A32" s="57"/>
      <c r="B32" s="57"/>
      <c r="C32" s="57"/>
      <c r="D32" s="61"/>
      <c r="E32" s="43"/>
      <c r="F32" s="43"/>
      <c r="G32" s="43"/>
      <c r="H32" s="43"/>
      <c r="I32" s="43"/>
      <c r="J32" s="43"/>
      <c r="K32" s="47"/>
      <c r="L32" s="59"/>
      <c r="M32" s="43"/>
      <c r="N32" s="43"/>
      <c r="O32" s="67"/>
      <c r="P32" s="62"/>
      <c r="Q32" s="44"/>
      <c r="R32" s="44"/>
      <c r="S32" s="44"/>
      <c r="T32" s="65"/>
      <c r="U32" s="93"/>
      <c r="V32" s="93"/>
      <c r="W32" s="46"/>
      <c r="X32" s="17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/>
    </row>
    <row r="33" spans="2:48" x14ac:dyDescent="0.25">
      <c r="B33" s="15"/>
      <c r="O33" s="77"/>
      <c r="P33" s="77"/>
      <c r="Q33" s="63"/>
      <c r="R33" s="63"/>
      <c r="S33" s="69" t="s">
        <v>83</v>
      </c>
      <c r="T33" s="48">
        <f>SUM(T17:T32)</f>
        <v>144</v>
      </c>
      <c r="U33" s="92"/>
      <c r="V33" s="92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2:48" x14ac:dyDescent="0.25">
      <c r="B34" s="4" t="s">
        <v>44</v>
      </c>
      <c r="S34" s="14"/>
      <c r="U34" s="91"/>
      <c r="V34" s="91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2:48" x14ac:dyDescent="0.25"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2:48" x14ac:dyDescent="0.25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2:48" x14ac:dyDescent="0.25">
      <c r="O37" s="4" t="s">
        <v>47</v>
      </c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2:48" x14ac:dyDescent="0.25"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2:48" x14ac:dyDescent="0.25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2:48" x14ac:dyDescent="0.25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2:48" x14ac:dyDescent="0.25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2:48" x14ac:dyDescent="0.25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2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2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2:48" x14ac:dyDescent="0.25">
      <c r="S45" s="14"/>
      <c r="U45" s="94"/>
      <c r="V45" s="9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2:48" x14ac:dyDescent="0.25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2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2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</row>
    <row r="181" spans="23:48" x14ac:dyDescent="0.25">
      <c r="W181" s="35"/>
    </row>
  </sheetData>
  <sheetProtection insertRows="0" deleteRows="0" selectLockedCells="1"/>
  <protectedRanges>
    <protectedRange sqref="A24 A20:XFD23 U25:V32 A17:XFD18 Y25:Y32" name="Oblast1" securityDescriptor="O:WDG:WDD:(A;;CC;;;WD)"/>
    <protectedRange sqref="Q25:S32 X25:X32 AA25:XFD32 B25:J32 L25:N32" name="Oblast3_1"/>
    <protectedRange sqref="O25:P32 K25:K32 A25:A32 Z25:Z32 T25:T32" name="Oblast1_2" securityDescriptor="O:WDG:WDD:(A;;CC;;;WD)"/>
    <protectedRange sqref="W25:W32" name="Oblast2_1_1"/>
  </protectedRanges>
  <autoFilter ref="W14:AV14" xr:uid="{00000000-0009-0000-0000-000000000000}"/>
  <mergeCells count="55">
    <mergeCell ref="Z2:Z3"/>
    <mergeCell ref="Q2:U3"/>
    <mergeCell ref="Q4:U6"/>
    <mergeCell ref="O33:P33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  <mergeCell ref="U46:V46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34:V34"/>
    <mergeCell ref="U33:V33"/>
    <mergeCell ref="U32:V32"/>
    <mergeCell ref="U22:V22"/>
    <mergeCell ref="U20:V20"/>
    <mergeCell ref="U27:V27"/>
    <mergeCell ref="U25:V25"/>
    <mergeCell ref="U29:V29"/>
    <mergeCell ref="U30:V30"/>
    <mergeCell ref="U31:V31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79 AV16:AV179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Haburaj Tomáš</cp:lastModifiedBy>
  <cp:lastPrinted>2023-11-06T11:52:53Z</cp:lastPrinted>
  <dcterms:created xsi:type="dcterms:W3CDTF">2015-12-21T15:42:21Z</dcterms:created>
  <dcterms:modified xsi:type="dcterms:W3CDTF">2023-11-06T11:53:21Z</dcterms:modified>
</cp:coreProperties>
</file>